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TRABAJO\Cuenta Publica\MSF 2018\"/>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43" i="4" s="1"/>
  <c r="C139" i="4"/>
  <c r="C135" i="4"/>
  <c r="C128" i="4"/>
  <c r="C124" i="4"/>
  <c r="C121" i="4"/>
  <c r="C117" i="4"/>
  <c r="C113" i="4"/>
  <c r="C103" i="4"/>
  <c r="C97" i="4"/>
  <c r="C91" i="4"/>
  <c r="C84" i="4"/>
  <c r="C78" i="4"/>
  <c r="C72" i="4"/>
  <c r="C63" i="4"/>
  <c r="C55" i="4"/>
  <c r="C49" i="4"/>
  <c r="C44" i="4"/>
  <c r="C38" i="4"/>
  <c r="C35" i="4"/>
  <c r="C33" i="4"/>
  <c r="C27" i="4"/>
  <c r="C21" i="4"/>
  <c r="C13" i="4"/>
  <c r="C5" i="4"/>
  <c r="D43" i="4" l="1"/>
  <c r="C43" i="4"/>
  <c r="D4" i="4"/>
  <c r="C4" i="4"/>
  <c r="C102" i="4"/>
  <c r="C101" i="4" s="1"/>
  <c r="D178" i="4"/>
  <c r="D173" i="4" s="1"/>
  <c r="C178" i="4"/>
  <c r="C173" i="4" s="1"/>
  <c r="D3" i="4" l="1"/>
  <c r="C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<sst xmlns="http://schemas.openxmlformats.org/spreadsheetml/2006/main" count="219" uniqueCount="217">
  <si>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</si>
  <si>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</si>
  <si>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</si>
  <si>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</si>
  <si>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</si>
  <si>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</si>
  <si>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</si>
  <si>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</si>
  <si>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</si>
  <si>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</si>
  <si>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</si>
  <si>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</si>
  <si>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</si>
  <si>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</si>
  <si>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</si>
  <si>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</si>
  <si>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</si>
  <si>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</si>
  <si>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</si>
  <si>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</si>
  <si>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</si>
  <si>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</si>
  <si>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</si>
  <si>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</si>
  <si>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</si>
  <si>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</si>
  <si>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</si>
  <si>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</si>
  <si>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</si>
  <si>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</si>
  <si>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</si>
  <si>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</si>
  <si>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</si>
  <si>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</si>
  <si>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</si>
  <si>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</si>
  <si>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</si>
  <si>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</si>
  <si>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</si>
  <si>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</si>
  <si>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</si>
  <si>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</si>
  <si>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</si>
  <si>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</si>
  <si>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</si>
  <si>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</si>
  <si>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</si>
  <si>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</si>
  <si>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</si>
  <si>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</si>
  <si>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</si>
  <si>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</si>
  <si>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</si>
  <si>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</si>
  <si>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</si>
  <si>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</si>
  <si>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</si>
  <si>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</si>
  <si>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</si>
  <si>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</si>
  <si>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</si>
  <si>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</si>
  <si>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</si>
  <si>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</si>
  <si>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</si>
  <si>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</si>
  <si>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</si>
  <si>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</si>
  <si>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</si>
  <si>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</si>
  <si>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</si>
  <si>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</si>
  <si>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</si>
  <si>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</si>
  <si>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</si>
  <si>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</si>
  <si>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</si>
  <si>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</si>
  <si>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</si>
  <si>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</si>
  <si>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</si>
  <si>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</si>
  <si>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</si>
  <si>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</si>
  <si>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</si>
  <si>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</si>
  <si>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</si>
  <si>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</si>
  <si>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</si>
  <si>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</si>
  <si>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</si>
  <si>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</si>
  <si>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</si>
  <si>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</si>
  <si>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</si>
  <si>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</si>
  <si>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</si>
  <si>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</si>
  <si>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</si>
  <si>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</si>
  <si>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</si>
  <si>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</si>
  <si>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</si>
  <si>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</si>
  <si>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</si>
  <si>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</si>
  <si>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</si>
  <si>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</si>
  <si>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</si>
  <si>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</si>
  <si>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</si>
  <si>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</si>
  <si>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</si>
  <si>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</si>
  <si>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</si>
  <si>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</si>
  <si>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</si>
  <si>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</si>
  <si>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</si>
  <si>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</si>
  <si>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</si>
  <si>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</si>
  <si>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</si>
  <si>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</si>
  <si>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</si>
  <si>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</si>
  <si>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</si>
  <si>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</si>
  <si>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</si>
  <si>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</si>
  <si>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</si>
  <si>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</si>
  <si>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</si>
  <si>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</si>
  <si>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</si>
  <si>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</si>
  <si>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</si>
  <si>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</si>
  <si>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</si>
  <si>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</si>
  <si>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</si>
  <si>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</si>
  <si>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</si>
  <si>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</si>
  <si>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</si>
  <si>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</si>
  <si>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</si>
  <si>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</si>
  <si>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</si>
  <si>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</si>
  <si>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</si>
  <si>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</si>
  <si>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</si>
  <si>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</si>
  <si>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</si>
  <si>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</si>
  <si>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</si>
  <si>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</si>
  <si>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</si>
  <si>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</si>
  <si>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</si>
  <si>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</si>
  <si>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</si>
  <si>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</si>
  <si>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</si>
  <si>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</si>
  <si>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</si>
  <si>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</si>
  <si>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</si>
  <si>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</si>
  <si>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</si>
  <si>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</si>
  <si>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</si>
  <si>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</si>
  <si>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</si>
  <si>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</si>
  <si>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</si>
  <si>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</si>
  <si>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</si>
  <si>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</si>
  <si>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</si>
  <si>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</si>
  <si>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</si>
  <si>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</si>
  <si>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</si>
  <si>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</si>
  <si>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</si>
  <si>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</si>
  <si>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</si>
  <si>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</si>
  <si>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</si>
  <si>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</si>
  <si>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</si>
  <si>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</si>
  <si>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</si>
  <si>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</si>
  <si>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</si>
  <si>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</si>
  <si>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</si>
  <si>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</si>
  <si>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</si>
  <si>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</si>
  <si>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</si>
  <si>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</si>
  <si>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</si>
  <si>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</si>
  <si>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</si>
  <si>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</si>
  <si>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</si>
  <si>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</si>
  <si>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</si>
  <si>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</si>
  <si>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</si>
  <si>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</si>
  <si>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</si>
  <si>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</si>
  <si>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SAN FELIPE
DEL 1 DE ENERO AL AL 31 DE MARZO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</si>
</sst>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69350473.110000014</v>
      </c>
      <c r="D3" s="27">
        <f>SUM(D4+D43)</f>
        <v>122026264.22</v>
      </c>
    </row>
    <row r="4" spans="1:4" ht="12.75" customHeight="1" x14ac:dyDescent="0.2">
      <c r="A4" s="7">
        <v>1100</v>
      </c>
      <c r="B4" s="8" t="s">
        <v>3</v>
      </c>
      <c r="C4" s="28">
        <f>SUM(C5+C13+C21+C27+C33+C35+C38)</f>
        <v>69350473.110000014</v>
      </c>
      <c r="D4" s="28">
        <f>SUM(D5+D13+D21+D27+D33+D35+D38)</f>
        <v>51493153.159999996</v>
      </c>
    </row>
    <row r="5" spans="1:4" x14ac:dyDescent="0.2">
      <c r="A5" s="6">
        <v>1110</v>
      </c>
      <c r="B5" s="19" t="s">
        <v>4</v>
      </c>
      <c r="C5" s="28">
        <f>SUM(C6:C12)</f>
        <v>39284977.520000003</v>
      </c>
      <c r="D5" s="28">
        <f>SUM(D6:D12)</f>
        <v>51296897.859999999</v>
      </c>
    </row>
    <row r="6" spans="1:4" x14ac:dyDescent="0.2">
      <c r="A6" s="6">
        <v>1111</v>
      </c>
      <c r="B6" s="20" t="s">
        <v>5</v>
      </c>
      <c r="C6" s="28">
        <v>0</v>
      </c>
      <c r="D6" s="28">
        <v>0</v>
      </c>
    </row>
    <row r="7" spans="1:4" x14ac:dyDescent="0.2">
      <c r="A7" s="6">
        <v>1112</v>
      </c>
      <c r="B7" s="20" t="s">
        <v>6</v>
      </c>
      <c r="C7" s="28">
        <v>0</v>
      </c>
      <c r="D7" s="28">
        <v>51296897.859999999</v>
      </c>
    </row>
    <row r="8" spans="1:4" x14ac:dyDescent="0.2">
      <c r="A8" s="6">
        <v>1113</v>
      </c>
      <c r="B8" s="20" t="s">
        <v>7</v>
      </c>
      <c r="C8" s="28">
        <v>0</v>
      </c>
      <c r="D8" s="28">
        <v>0</v>
      </c>
    </row>
    <row r="9" spans="1:4" x14ac:dyDescent="0.2">
      <c r="A9" s="6">
        <v>1114</v>
      </c>
      <c r="B9" s="20" t="s">
        <v>8</v>
      </c>
      <c r="C9" s="28">
        <v>38055391.030000001</v>
      </c>
      <c r="D9" s="28">
        <v>0</v>
      </c>
    </row>
    <row r="10" spans="1:4" x14ac:dyDescent="0.2">
      <c r="A10" s="6">
        <v>1115</v>
      </c>
      <c r="B10" s="20" t="s">
        <v>9</v>
      </c>
      <c r="C10" s="28">
        <v>1229586.49</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962541.13</v>
      </c>
      <c r="D13" s="28">
        <f>SUM(D14:D20)</f>
        <v>196255.3</v>
      </c>
    </row>
    <row r="14" spans="1:4" x14ac:dyDescent="0.2">
      <c r="A14" s="6">
        <v>1121</v>
      </c>
      <c r="B14" s="20" t="s">
        <v>13</v>
      </c>
      <c r="C14" s="28">
        <v>0</v>
      </c>
      <c r="D14" s="28">
        <v>0</v>
      </c>
    </row>
    <row r="15" spans="1:4" x14ac:dyDescent="0.2">
      <c r="A15" s="6">
        <v>1122</v>
      </c>
      <c r="B15" s="20" t="s">
        <v>14</v>
      </c>
      <c r="C15" s="28">
        <v>0</v>
      </c>
      <c r="D15" s="28">
        <v>4472.3</v>
      </c>
    </row>
    <row r="16" spans="1:4" x14ac:dyDescent="0.2">
      <c r="A16" s="6">
        <v>1123</v>
      </c>
      <c r="B16" s="20" t="s">
        <v>15</v>
      </c>
      <c r="C16" s="28">
        <v>0</v>
      </c>
      <c r="D16" s="28">
        <v>186783</v>
      </c>
    </row>
    <row r="17" spans="1:4" x14ac:dyDescent="0.2">
      <c r="A17" s="6">
        <v>1124</v>
      </c>
      <c r="B17" s="20" t="s">
        <v>16</v>
      </c>
      <c r="C17" s="28">
        <v>41444.5</v>
      </c>
      <c r="D17" s="28">
        <v>0</v>
      </c>
    </row>
    <row r="18" spans="1:4" x14ac:dyDescent="0.2">
      <c r="A18" s="6">
        <v>1125</v>
      </c>
      <c r="B18" s="20" t="s">
        <v>188</v>
      </c>
      <c r="C18" s="28">
        <v>0</v>
      </c>
      <c r="D18" s="28">
        <v>5000</v>
      </c>
    </row>
    <row r="19" spans="1:4" x14ac:dyDescent="0.2">
      <c r="A19" s="6">
        <v>1126</v>
      </c>
      <c r="B19" s="20" t="s">
        <v>17</v>
      </c>
      <c r="C19" s="28">
        <v>0</v>
      </c>
      <c r="D19" s="28">
        <v>0</v>
      </c>
    </row>
    <row r="20" spans="1:4" x14ac:dyDescent="0.2">
      <c r="A20" s="6">
        <v>1129</v>
      </c>
      <c r="B20" s="20" t="s">
        <v>18</v>
      </c>
      <c r="C20" s="28">
        <v>921096.63</v>
      </c>
      <c r="D20" s="28">
        <v>0</v>
      </c>
    </row>
    <row r="21" spans="1:4" x14ac:dyDescent="0.2">
      <c r="A21" s="6">
        <v>1130</v>
      </c>
      <c r="B21" s="19" t="s">
        <v>19</v>
      </c>
      <c r="C21" s="28">
        <f>SUM(C22:C26)</f>
        <v>29102954.460000001</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29102954.460000001</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70533111.060000002</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70517176.060000002</v>
      </c>
    </row>
    <row r="56" spans="1:4" x14ac:dyDescent="0.2">
      <c r="A56" s="6">
        <v>1231</v>
      </c>
      <c r="B56" s="20" t="s">
        <v>53</v>
      </c>
      <c r="C56" s="28">
        <v>0</v>
      </c>
      <c r="D56" s="28">
        <v>930000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67413991.760000005</v>
      </c>
    </row>
    <row r="61" spans="1:4" x14ac:dyDescent="0.2">
      <c r="A61" s="6">
        <v>1236</v>
      </c>
      <c r="B61" s="20" t="s">
        <v>58</v>
      </c>
      <c r="C61" s="28">
        <v>0</v>
      </c>
      <c r="D61" s="28">
        <v>2173184.2999999998</v>
      </c>
    </row>
    <row r="62" spans="1:4" x14ac:dyDescent="0.2">
      <c r="A62" s="6">
        <v>1239</v>
      </c>
      <c r="B62" s="20" t="s">
        <v>59</v>
      </c>
      <c r="C62" s="28">
        <v>0</v>
      </c>
      <c r="D62" s="28">
        <v>0</v>
      </c>
    </row>
    <row r="63" spans="1:4" x14ac:dyDescent="0.2">
      <c r="A63" s="6">
        <v>1240</v>
      </c>
      <c r="B63" s="19" t="s">
        <v>60</v>
      </c>
      <c r="C63" s="28">
        <f>SUM(C64:C71)</f>
        <v>0</v>
      </c>
      <c r="D63" s="28">
        <f>SUM(D64:D71)</f>
        <v>15935</v>
      </c>
    </row>
    <row r="64" spans="1:4" x14ac:dyDescent="0.2">
      <c r="A64" s="6">
        <v>1241</v>
      </c>
      <c r="B64" s="20" t="s">
        <v>61</v>
      </c>
      <c r="C64" s="28">
        <v>0</v>
      </c>
      <c r="D64" s="28">
        <v>11135</v>
      </c>
    </row>
    <row r="65" spans="1:4" x14ac:dyDescent="0.2">
      <c r="A65" s="6">
        <v>1242</v>
      </c>
      <c r="B65" s="20" t="s">
        <v>62</v>
      </c>
      <c r="C65" s="28">
        <v>0</v>
      </c>
      <c r="D65" s="28">
        <v>0</v>
      </c>
    </row>
    <row r="66" spans="1:4" x14ac:dyDescent="0.2">
      <c r="A66" s="6">
        <v>1243</v>
      </c>
      <c r="B66" s="20" t="s">
        <v>63</v>
      </c>
      <c r="C66" s="28">
        <v>0</v>
      </c>
      <c r="D66" s="28">
        <v>4800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23303897.860000007</v>
      </c>
    </row>
    <row r="102" spans="1:4" x14ac:dyDescent="0.2">
      <c r="A102" s="7">
        <v>2100</v>
      </c>
      <c r="B102" s="8" t="s">
        <v>96</v>
      </c>
      <c r="C102" s="28">
        <f>SUM(C103+C113+C117+C121+C124+C128+C135+C139)</f>
        <v>0</v>
      </c>
      <c r="D102" s="28">
        <f>SUM(D103+D113+D117+D121+D124+D128+D135+D139)</f>
        <v>23303897.860000007</v>
      </c>
    </row>
    <row r="103" spans="1:4" x14ac:dyDescent="0.2">
      <c r="A103" s="6">
        <v>2110</v>
      </c>
      <c r="B103" s="19" t="s">
        <v>97</v>
      </c>
      <c r="C103" s="28">
        <f>SUM(C104:C112)</f>
        <v>0</v>
      </c>
      <c r="D103" s="28">
        <f>SUM(D104:D112)</f>
        <v>23303897.860000007</v>
      </c>
    </row>
    <row r="104" spans="1:4" x14ac:dyDescent="0.2">
      <c r="A104" s="6">
        <v>2111</v>
      </c>
      <c r="B104" s="20" t="s">
        <v>98</v>
      </c>
      <c r="C104" s="28">
        <v>0</v>
      </c>
      <c r="D104" s="28">
        <v>2002915.23</v>
      </c>
    </row>
    <row r="105" spans="1:4" x14ac:dyDescent="0.2">
      <c r="A105" s="6">
        <v>2112</v>
      </c>
      <c r="B105" s="20" t="s">
        <v>99</v>
      </c>
      <c r="C105" s="28">
        <v>0</v>
      </c>
      <c r="D105" s="28">
        <v>2730868.1</v>
      </c>
    </row>
    <row r="106" spans="1:4" x14ac:dyDescent="0.2">
      <c r="A106" s="6">
        <v>2113</v>
      </c>
      <c r="B106" s="20" t="s">
        <v>100</v>
      </c>
      <c r="C106" s="28">
        <v>0</v>
      </c>
      <c r="D106" s="28">
        <v>12203469.550000001</v>
      </c>
    </row>
    <row r="107" spans="1:4" x14ac:dyDescent="0.2">
      <c r="A107" s="6">
        <v>2114</v>
      </c>
      <c r="B107" s="20" t="s">
        <v>101</v>
      </c>
      <c r="C107" s="28">
        <v>0</v>
      </c>
      <c r="D107" s="28">
        <v>0</v>
      </c>
    </row>
    <row r="108" spans="1:4" x14ac:dyDescent="0.2">
      <c r="A108" s="6">
        <v>2115</v>
      </c>
      <c r="B108" s="20" t="s">
        <v>102</v>
      </c>
      <c r="C108" s="28">
        <v>0</v>
      </c>
      <c r="D108" s="28">
        <v>5005990.3899999997</v>
      </c>
    </row>
    <row r="109" spans="1:4" x14ac:dyDescent="0.2">
      <c r="A109" s="6">
        <v>2116</v>
      </c>
      <c r="B109" s="20" t="s">
        <v>103</v>
      </c>
      <c r="C109" s="28">
        <v>0</v>
      </c>
      <c r="D109" s="28">
        <v>0</v>
      </c>
    </row>
    <row r="110" spans="1:4" x14ac:dyDescent="0.2">
      <c r="A110" s="6">
        <v>2117</v>
      </c>
      <c r="B110" s="20" t="s">
        <v>104</v>
      </c>
      <c r="C110" s="28">
        <v>0</v>
      </c>
      <c r="D110" s="28">
        <v>1173156.42</v>
      </c>
    </row>
    <row r="111" spans="1:4" x14ac:dyDescent="0.2">
      <c r="A111" s="6">
        <v>2118</v>
      </c>
      <c r="B111" s="20" t="s">
        <v>105</v>
      </c>
      <c r="C111" s="28">
        <v>0</v>
      </c>
      <c r="D111" s="28">
        <v>0</v>
      </c>
    </row>
    <row r="112" spans="1:4" x14ac:dyDescent="0.2">
      <c r="A112" s="6">
        <v>2119</v>
      </c>
      <c r="B112" s="20" t="s">
        <v>106</v>
      </c>
      <c r="C112" s="28">
        <v>0</v>
      </c>
      <c r="D112" s="28">
        <v>187498.17</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147460018.78</v>
      </c>
      <c r="D173" s="29">
        <f>SUM(D174+D178+D193)</f>
        <v>71438885.310000002</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147460018.78</v>
      </c>
      <c r="D178" s="28">
        <f>SUM(D181+D179+D180+D186+D190)</f>
        <v>71438885.310000002</v>
      </c>
    </row>
    <row r="179" spans="1:4" x14ac:dyDescent="0.2">
      <c r="A179" s="6">
        <v>3210</v>
      </c>
      <c r="B179" s="19" t="s">
        <v>195</v>
      </c>
      <c r="C179" s="28">
        <v>0</v>
      </c>
      <c r="D179" s="28">
        <v>71438885.310000002</v>
      </c>
    </row>
    <row r="180" spans="1:4" x14ac:dyDescent="0.2">
      <c r="A180" s="6">
        <v>3220</v>
      </c>
      <c r="B180" s="19" t="s">
        <v>168</v>
      </c>
      <c r="C180" s="28">
        <v>147460018.78</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B16-FB66-4AF0-A74B-5391F9BFB909}">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2014-12-05T15:24:59Z</cp:lastPrinted>
  <dcterms:created xsi:type="dcterms:W3CDTF">2012-12-11T20:26:08Z</dcterms:created>
  <dcterms:modified xsi:type="dcterms:W3CDTF">2018-04-17T01:03:43Z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